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<sst xmlns="http://schemas.openxmlformats.org/spreadsheetml/2006/main" count="238" uniqueCount="155">
  <si>
    <t>塔城地区2019年自治区下达财政专项扶贫资金计划表</t>
  </si>
  <si>
    <t>单位:万元、户</t>
  </si>
  <si>
    <t>序号</t>
  </si>
  <si>
    <t>项目库编号</t>
  </si>
  <si>
    <t>项目名称</t>
  </si>
  <si>
    <t>建设性质</t>
  </si>
  <si>
    <t>项目类别</t>
  </si>
  <si>
    <t>建设起止年</t>
  </si>
  <si>
    <t>建设地点</t>
  </si>
  <si>
    <t>建设内容</t>
  </si>
  <si>
    <t>项目总投资及资金来源</t>
  </si>
  <si>
    <t>扶贫发展资金</t>
  </si>
  <si>
    <t>以工代赈资金</t>
  </si>
  <si>
    <t>少数民族发展资金</t>
  </si>
  <si>
    <t>国有贫困林场资金</t>
  </si>
  <si>
    <t>国有贫困牧场资金</t>
  </si>
  <si>
    <t>国有贫困农场资金</t>
  </si>
  <si>
    <t>涉农整合资金</t>
  </si>
  <si>
    <t>地方专项扶贫资金</t>
  </si>
  <si>
    <t>援疆资金</t>
  </si>
  <si>
    <t>社会帮扶资金</t>
  </si>
  <si>
    <t>区内协作资金</t>
  </si>
  <si>
    <t>其他</t>
  </si>
  <si>
    <t>扶持贫困户情况</t>
  </si>
  <si>
    <t>户数</t>
  </si>
  <si>
    <t>项目负责人</t>
  </si>
  <si>
    <t>申报单位</t>
  </si>
  <si>
    <t>审查意见</t>
  </si>
  <si>
    <t>批复文件号</t>
  </si>
  <si>
    <t>备注</t>
  </si>
  <si>
    <t>合计</t>
  </si>
  <si>
    <t>塔城地区合计20个</t>
  </si>
  <si>
    <t>tl-2019002</t>
  </si>
  <si>
    <t>光伏电站</t>
  </si>
  <si>
    <t>续建</t>
  </si>
  <si>
    <t>光伏</t>
  </si>
  <si>
    <t>别拉什村、布尔合斯台村、多拉特村、加木布勒村、阔克哈达村、朗古特勒村、萨尔巴斯陶村、萨尔窝孜克村、苏吾尔村、阿克赛村、吉也克村、加玛特村、旦木村、井什克苏村、喀拉苏村、克孜勒克亚村、萨尔塔勒村、拉巴村、哈图村、南湾村、阿克开乃热村、铁斯巴汗村</t>
  </si>
  <si>
    <t>为1949户贫困户续建光伏电站22座，其中，1849户每户补助2900元、100户每户补助1279元</t>
  </si>
  <si>
    <t>王磊</t>
  </si>
  <si>
    <t>发改委</t>
  </si>
  <si>
    <t>合格</t>
  </si>
  <si>
    <t>托扶贫领办纪字〔2018〕32号</t>
  </si>
  <si>
    <t>托里县合计1个</t>
  </si>
  <si>
    <t>ym2019024</t>
  </si>
  <si>
    <t>贫困村药浴池建设</t>
  </si>
  <si>
    <t>新建</t>
  </si>
  <si>
    <t>基础设施</t>
  </si>
  <si>
    <t>哈拉布拉乡加勒帕克塔勒村</t>
  </si>
  <si>
    <t>为加勒帕克塔勒村建设300平方米一体化药浴池，最终以实际建设为准，共计资金25万元。</t>
  </si>
  <si>
    <t>蒋新亮</t>
  </si>
  <si>
    <t>哈拉布拉乡人民政府</t>
  </si>
  <si>
    <t>通过</t>
  </si>
  <si>
    <t>裕扶贫领字【2018】391号</t>
  </si>
  <si>
    <t>ym2019073</t>
  </si>
  <si>
    <t>吉也克镇扶贫设施农业基地基础设施建设项目</t>
  </si>
  <si>
    <t>产业</t>
  </si>
  <si>
    <t>吉也克镇老哈拉塞村</t>
  </si>
  <si>
    <t>为老哈拉塞村现代化农业基地改造自来水管网、安装变压器等相关配套设施，最终以实际建设为准，共计资金100万元。</t>
  </si>
  <si>
    <t>张易</t>
  </si>
  <si>
    <t>吉也克镇人民政府</t>
  </si>
  <si>
    <t>ym2019077</t>
  </si>
  <si>
    <t>扶贫养殖基地改扩建项目</t>
  </si>
  <si>
    <t>为加勒帕克塔勒村扶贫养殖基地厂区硬化、绿化管网等相关配套设施，最终以实际建设为准，共计资金60万元。</t>
  </si>
  <si>
    <t>ym2019054</t>
  </si>
  <si>
    <t>贫困村种植大棚建设项目</t>
  </si>
  <si>
    <t>吉也克镇老哈拉赛</t>
  </si>
  <si>
    <t>为库萨克北村新建种植大棚2座,每座大棚长66米×9.5米，及水、电等相关配套设施，最终以实际建设为准，共计资金95万元。</t>
  </si>
  <si>
    <t>ym2019098</t>
  </si>
  <si>
    <t>旅游扶贫园项目</t>
  </si>
  <si>
    <t>哈拉布拉乡喀拉乔克村</t>
  </si>
  <si>
    <t>为喀拉乔克村扶贫采摘园建设室外水、电、检查井、简易绿化等相关配套设施，最终以实际建设为准，共计资金75万元。</t>
  </si>
  <si>
    <t>ym2019100</t>
  </si>
  <si>
    <t>喀拉乔克村防渗渠建设</t>
  </si>
  <si>
    <t>水利</t>
  </si>
  <si>
    <t>为喀拉乔克村新建Q=0.5防渗渠2.5公里及相关配套设施，最终以实际建设为准，共计资金68万元。</t>
  </si>
  <si>
    <t>ym2019081</t>
  </si>
  <si>
    <t>特色种养殖实用技术培训</t>
  </si>
  <si>
    <t>培训</t>
  </si>
  <si>
    <t>农业实用技术培训</t>
  </si>
  <si>
    <t>江格斯乡、吉也克镇、新地乡、哈拉布拉乡、阿勒腾也木勒乡</t>
  </si>
  <si>
    <t>吉也克镇扶贫产业加工技能培训，阿勒腾也木勒乡、新地乡土地流转培训，江格斯乡采摘园培训，哈拉布拉乡养殖基地培训，共计培训50人，需要资金10万元。</t>
  </si>
  <si>
    <t>荆书君</t>
  </si>
  <si>
    <t>裕民县农广校</t>
  </si>
  <si>
    <t>裕民县合计7个</t>
  </si>
  <si>
    <t>HF2019011</t>
  </si>
  <si>
    <t>公共浴室建设</t>
  </si>
  <si>
    <t>改建</t>
  </si>
  <si>
    <t>铁布肯乌散乡铁布肯乌散集中村</t>
  </si>
  <si>
    <t>在铁布肯乌散集中村新建公共浴室、安装彩钢顶及配套附属设施，预算总投资26万元，资金全部来源于专项扶贫发展资金。</t>
  </si>
  <si>
    <t>蒋新亮、迪力木拉提</t>
  </si>
  <si>
    <t>铁布肯乌散乡</t>
  </si>
  <si>
    <t>和扶贫领字〔2019〕7号</t>
  </si>
  <si>
    <t>HF2019018</t>
  </si>
  <si>
    <t>电力入户</t>
  </si>
  <si>
    <t>电力</t>
  </si>
  <si>
    <t>伊克托里村、乌兰浩硕村、额木根村、那仁和布克村、布德恩江村、阿尔合拉特村</t>
  </si>
  <si>
    <t>为19户贫困户配套电力入户，安装电缆及配电箱等电力设施，其中额木根村1户，伊克托里村3户，乌兰浩硕村6户，那仁和布克村3户，阿尔合拉特村3户，布德恩江村3户。预算总投资9万元，资金全部来源于专项扶贫发展资金。</t>
  </si>
  <si>
    <t>张易、叶尔江</t>
  </si>
  <si>
    <t>铁布肯乌散乡（那仁和布克牧场）</t>
  </si>
  <si>
    <t>HF2019028</t>
  </si>
  <si>
    <t>防渗渠建设项目</t>
  </si>
  <si>
    <t>规德格村</t>
  </si>
  <si>
    <t>新建流量不小于0.3立方米/秒防渗渠3.2公里及配套设施,(过水路面1座，过洪盖板2座，节制闸20座，分水闸25座)</t>
  </si>
  <si>
    <t>莫特格乡</t>
  </si>
  <si>
    <t>HF2019031</t>
  </si>
  <si>
    <t>奶制品设备采购项目</t>
  </si>
  <si>
    <t>采购设备内容如下：1，鲜奶搅拌机6台x0.35元=2.1万元；2，真空包装机1台x40000元=4万元（含包装袋制作）；3，采购1吨储藏罐1个，需要5万元；4，采购20平方米冷藏室设备4.9万元，共计投资16万元。</t>
  </si>
  <si>
    <t>HF2019096</t>
  </si>
  <si>
    <t>易地搬迁户天然气入户项目</t>
  </si>
  <si>
    <t>和什托洛盖镇瑞祥小区</t>
  </si>
  <si>
    <t>易地搬迁12户天然气入户项目，每户投资1900元。</t>
  </si>
  <si>
    <t>和什托洛盖镇人民政府</t>
  </si>
  <si>
    <t>HF2019104</t>
  </si>
  <si>
    <t>巴音托洛盖社区</t>
  </si>
  <si>
    <t>易地搬迁1号2号3号楼159户天然气入户项目，每户投资1900元。</t>
  </si>
  <si>
    <t>和布克赛尔镇人民政府</t>
  </si>
  <si>
    <t>HF2019022</t>
  </si>
  <si>
    <t>牲畜棚圈建设</t>
  </si>
  <si>
    <t>畜牧</t>
  </si>
  <si>
    <t xml:space="preserve">铁布肯乌散乡 </t>
  </si>
  <si>
    <t>为铁布肯乌散乡科克莫敦村、夏尔呼尔根村、孟根布拉格村、青墩村14户贫困户新建80平方米的牲畜棚圈14座，每座估算投资4万元。</t>
  </si>
  <si>
    <t>单长青</t>
  </si>
  <si>
    <t>和丰县合计7个</t>
  </si>
  <si>
    <t>em2019003</t>
  </si>
  <si>
    <t>喀拉尕什村节水滴灌项目</t>
  </si>
  <si>
    <t>玉什喀拉苏镇喀拉尕什村</t>
  </si>
  <si>
    <t>3000亩滴灌管道、新建1座滴灌蓄水池（长50米、宽10米、高2.5米）、安装100KVA变压器一座及高压线1000米。</t>
  </si>
  <si>
    <t>李万春</t>
  </si>
  <si>
    <t>扶贫办</t>
  </si>
  <si>
    <t>同意</t>
  </si>
  <si>
    <t>额扶领字〔2019〕2号</t>
  </si>
  <si>
    <t>em2019019</t>
  </si>
  <si>
    <t>郊区乡锡伯特村扶贫养殖产业园区建设项目</t>
  </si>
  <si>
    <t>郊区乡锡伯特村</t>
  </si>
  <si>
    <r>
      <rPr>
        <sz val="10"/>
        <rFont val="宋体"/>
        <charset val="134"/>
      </rPr>
      <t>新建2座集中养殖暖圈共2600㎡，配套建设青储窖，饲草料棚等设施，以最终设计为主。资产出租用于辐射全县</t>
    </r>
    <r>
      <rPr>
        <sz val="10"/>
        <color rgb="FFFF0000"/>
        <rFont val="宋体"/>
        <charset val="134"/>
      </rPr>
      <t>95</t>
    </r>
    <r>
      <rPr>
        <sz val="10"/>
        <rFont val="宋体"/>
        <charset val="134"/>
      </rPr>
      <t>户贫困户。最终以设计为准。</t>
    </r>
  </si>
  <si>
    <t>韩全胜</t>
  </si>
  <si>
    <t>em2019020</t>
  </si>
  <si>
    <t>阔克萨依村防渗渠建设项目</t>
  </si>
  <si>
    <t>霍吉尔特乡阔克萨依村</t>
  </si>
  <si>
    <t>建设0.3流量防渗渠3.2公里及附属建筑物。最终以设计为准。</t>
  </si>
  <si>
    <t>贺西巴图</t>
  </si>
  <si>
    <t>额敏县合计3个</t>
  </si>
  <si>
    <t>tc2019146</t>
  </si>
  <si>
    <t>合作社入股项目</t>
  </si>
  <si>
    <t>恰夏镇</t>
  </si>
  <si>
    <t>扶持恰夏镇窝尔塔阿树塔斯村、阿树塔斯村2个村的贫困户115户入股牧果合作社，年底分红收益。</t>
  </si>
  <si>
    <t>张希克</t>
  </si>
  <si>
    <t>塔市扶贫领字［2019］10号</t>
  </si>
  <si>
    <t>tc2019120</t>
  </si>
  <si>
    <t>自来水建设项目</t>
  </si>
  <si>
    <t>窝依加依劳牧场铁列克提村</t>
  </si>
  <si>
    <t>铁列克提队阔克布拉克居民点铺设自来水主管道5.2公里及观察井7个，蓄水池1座。自来水入户30户（其中建档立卡贫困户10户）</t>
  </si>
  <si>
    <t>龚栋明</t>
  </si>
  <si>
    <t>窝依加依劳牧场</t>
  </si>
  <si>
    <t>塔城市合计2个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</si>
</sst>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alignment vertical="top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>
      <alignment vertical="top"/>
    </xf>
    <xf numFmtId="0" fontId="14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>
      <alignment vertical="top"/>
    </xf>
    <xf numFmtId="0" fontId="14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>
      <alignment vertical="top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27" fillId="9" borderId="12" applyNumberFormat="0" applyAlignment="0" applyProtection="0">
      <alignment vertical="center"/>
    </xf>
    <xf numFmtId="0" fontId="24" fillId="26" borderId="13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0">
      <alignment vertical="top"/>
    </xf>
    <xf numFmtId="0" fontId="14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top"/>
    </xf>
    <xf numFmtId="0" fontId="17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16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20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12 2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 22 2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 2" xfId="54"/>
    <cellStyle name="常规 12 2" xfId="55"/>
    <cellStyle name="常规 20 2 2" xfId="56"/>
    <cellStyle name="常规 4" xfId="57"/>
    <cellStyle name="常规 4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2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3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4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5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6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7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8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9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10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11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12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13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14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15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16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17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18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19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20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21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22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23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24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25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26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27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28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150495</xdr:rowOff>
    </xdr:to>
    <xdr:sp>
      <xdr:nvSpPr>
        <xdr:cNvPr id="29" name="Text Box 79"/>
        <xdr:cNvSpPr txBox="1"/>
      </xdr:nvSpPr>
      <xdr:spPr>
        <a:xfrm>
          <a:off x="1266825" y="12289790"/>
          <a:ext cx="952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30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31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32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33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34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35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36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37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38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39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40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41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42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43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44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45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46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47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48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49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50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51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52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53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54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55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56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57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58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59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60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61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62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63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64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65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66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67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68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69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70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71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72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73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74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75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76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77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78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79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80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81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82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83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84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85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86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87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88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89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90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91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92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93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94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95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96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97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98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99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00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01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02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03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04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05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06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07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08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09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10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11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12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13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14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15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16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17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18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19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20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21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22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23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24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25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26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27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28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29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30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31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32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33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34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35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36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37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38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39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40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141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42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43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44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45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46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47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48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49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50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51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52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53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54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55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56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57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58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59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60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61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62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63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64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65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66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67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68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169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70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71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72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73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74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75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76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77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78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79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80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81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82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83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84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85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86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87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88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89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90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91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92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93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94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95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96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197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198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199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00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01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02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03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04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05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06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07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08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09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10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11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12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13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14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15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16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17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18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19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20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21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22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23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24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146685</xdr:rowOff>
    </xdr:to>
    <xdr:sp>
      <xdr:nvSpPr>
        <xdr:cNvPr id="225" name="Text Box 79"/>
        <xdr:cNvSpPr txBox="1"/>
      </xdr:nvSpPr>
      <xdr:spPr>
        <a:xfrm>
          <a:off x="1266825" y="12289790"/>
          <a:ext cx="10160" cy="146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26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27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28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29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30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31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32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33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34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35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36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37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38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39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40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41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42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43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44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45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46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47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48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49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50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51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52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53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54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55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56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57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58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59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60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61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62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63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64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65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66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67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68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69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70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71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72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73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74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75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76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77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78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79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80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281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82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83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84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85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86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87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88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89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90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91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92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93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94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95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96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97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98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299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300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301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302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303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304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305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306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307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308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142875</xdr:rowOff>
    </xdr:to>
    <xdr:sp>
      <xdr:nvSpPr>
        <xdr:cNvPr id="309" name="Text Box 79"/>
        <xdr:cNvSpPr txBox="1"/>
      </xdr:nvSpPr>
      <xdr:spPr>
        <a:xfrm>
          <a:off x="1266825" y="12289790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10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11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12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13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14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15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16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17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18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19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20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21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22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23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24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25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26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27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28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29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30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31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32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33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34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35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36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142875</xdr:rowOff>
    </xdr:to>
    <xdr:sp>
      <xdr:nvSpPr>
        <xdr:cNvPr id="337" name="Text Box 79"/>
        <xdr:cNvSpPr txBox="1"/>
      </xdr:nvSpPr>
      <xdr:spPr>
        <a:xfrm>
          <a:off x="1266825" y="16160115"/>
          <a:ext cx="9525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38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39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40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41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42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43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44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45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46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47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48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49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50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51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52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53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54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55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56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57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58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59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60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61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62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63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64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140335</xdr:rowOff>
    </xdr:to>
    <xdr:sp>
      <xdr:nvSpPr>
        <xdr:cNvPr id="365" name="Text Box 79"/>
        <xdr:cNvSpPr txBox="1"/>
      </xdr:nvSpPr>
      <xdr:spPr>
        <a:xfrm>
          <a:off x="1266825" y="16160115"/>
          <a:ext cx="9525" cy="1403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0"/>
  <sheetViews>
    <sheetView tabSelected="1" zoomScale="85" zoomScaleNormal="85" topLeftCell="A19" workbookViewId="0">
      <selection activeCell="I31" sqref="I31"/>
    </sheetView>
  </sheetViews>
  <sheetFormatPr defaultColWidth="9" defaultRowHeight="13.5"/>
  <cols>
    <col min="2" max="5" width="7.625" customWidth="1"/>
    <col min="7" max="7" width="27.5" customWidth="1"/>
    <col min="8" max="8" width="39.125" customWidth="1"/>
    <col min="10" max="10" width="7" customWidth="1"/>
    <col min="11" max="21" width="4.25" customWidth="1"/>
    <col min="22" max="24" width="7" customWidth="1"/>
  </cols>
  <sheetData>
    <row r="1" ht="48" customHeight="1" spans="1:2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32.1" customHeight="1" spans="26:26">
      <c r="Z2" t="s">
        <v>1</v>
      </c>
    </row>
    <row r="3" ht="51.95" customHeight="1" spans="1:2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5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15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</row>
    <row r="4" ht="51" customHeight="1" spans="1:28">
      <c r="A4" s="4"/>
      <c r="B4" s="4"/>
      <c r="C4" s="4"/>
      <c r="D4" s="4"/>
      <c r="E4" s="4"/>
      <c r="F4" s="4"/>
      <c r="G4" s="4"/>
      <c r="H4" s="4"/>
      <c r="I4" s="15" t="s">
        <v>30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5" t="s">
        <v>30</v>
      </c>
      <c r="W4" s="4"/>
      <c r="X4" s="4"/>
      <c r="Y4" s="4"/>
      <c r="Z4" s="4"/>
      <c r="AA4" s="4"/>
      <c r="AB4" s="4"/>
    </row>
    <row r="5" ht="57.95" customHeight="1" spans="1:28">
      <c r="A5" s="5" t="s">
        <v>31</v>
      </c>
      <c r="B5" s="6"/>
      <c r="C5" s="7"/>
      <c r="D5" s="8"/>
      <c r="E5" s="8"/>
      <c r="F5" s="8"/>
      <c r="G5" s="8"/>
      <c r="H5" s="8"/>
      <c r="I5" s="8">
        <f>I7+I15+I23+I27+I30</f>
        <v>2139.89</v>
      </c>
      <c r="J5" s="8">
        <f t="shared" ref="J5:W5" si="0">J7+J15+J23+J27+J30</f>
        <v>2003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  <c r="U5" s="8">
        <f t="shared" si="0"/>
        <v>50</v>
      </c>
      <c r="V5" s="8">
        <f t="shared" si="0"/>
        <v>2975</v>
      </c>
      <c r="W5" s="8">
        <f t="shared" si="0"/>
        <v>2975</v>
      </c>
      <c r="X5" s="8"/>
      <c r="Y5" s="8"/>
      <c r="Z5" s="8"/>
      <c r="AA5" s="8"/>
      <c r="AB5" s="8"/>
    </row>
    <row r="6" ht="105.95" customHeight="1" spans="1:28">
      <c r="A6" s="9">
        <v>1</v>
      </c>
      <c r="B6" s="9" t="s">
        <v>32</v>
      </c>
      <c r="C6" s="9" t="s">
        <v>33</v>
      </c>
      <c r="D6" s="9" t="s">
        <v>34</v>
      </c>
      <c r="E6" s="9" t="s">
        <v>35</v>
      </c>
      <c r="F6" s="9">
        <v>2019</v>
      </c>
      <c r="G6" s="9" t="s">
        <v>36</v>
      </c>
      <c r="H6" s="9" t="s">
        <v>37</v>
      </c>
      <c r="I6" s="9">
        <v>549</v>
      </c>
      <c r="J6" s="9">
        <v>549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>
        <v>1949</v>
      </c>
      <c r="W6" s="9">
        <v>1949</v>
      </c>
      <c r="X6" s="9" t="s">
        <v>38</v>
      </c>
      <c r="Y6" s="9" t="s">
        <v>39</v>
      </c>
      <c r="Z6" s="9" t="s">
        <v>40</v>
      </c>
      <c r="AA6" s="9" t="s">
        <v>41</v>
      </c>
      <c r="AB6" s="9"/>
    </row>
    <row r="7" ht="68.1" customHeight="1" spans="1:28">
      <c r="A7" s="5" t="s">
        <v>42</v>
      </c>
      <c r="B7" s="6"/>
      <c r="C7" s="7"/>
      <c r="D7" s="8"/>
      <c r="E7" s="8"/>
      <c r="F7" s="8"/>
      <c r="G7" s="8"/>
      <c r="H7" s="8"/>
      <c r="I7" s="8">
        <v>549</v>
      </c>
      <c r="J7" s="8">
        <v>549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1949</v>
      </c>
      <c r="W7" s="8">
        <v>1949</v>
      </c>
      <c r="X7" s="8"/>
      <c r="Y7" s="8"/>
      <c r="Z7" s="8"/>
      <c r="AA7" s="8"/>
      <c r="AB7" s="8"/>
    </row>
    <row r="8" ht="66" customHeight="1" spans="1:28">
      <c r="A8" s="9">
        <v>1</v>
      </c>
      <c r="B8" s="9" t="s">
        <v>43</v>
      </c>
      <c r="C8" s="9" t="s">
        <v>44</v>
      </c>
      <c r="D8" s="9" t="s">
        <v>45</v>
      </c>
      <c r="E8" s="9" t="s">
        <v>46</v>
      </c>
      <c r="F8" s="9">
        <v>2019</v>
      </c>
      <c r="G8" s="9" t="s">
        <v>47</v>
      </c>
      <c r="H8" s="9" t="s">
        <v>48</v>
      </c>
      <c r="I8" s="9">
        <v>25</v>
      </c>
      <c r="J8" s="9">
        <v>25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>
        <v>315</v>
      </c>
      <c r="W8" s="9">
        <v>315</v>
      </c>
      <c r="X8" s="9" t="s">
        <v>49</v>
      </c>
      <c r="Y8" s="9" t="s">
        <v>50</v>
      </c>
      <c r="Z8" s="9" t="s">
        <v>51</v>
      </c>
      <c r="AA8" s="9" t="s">
        <v>52</v>
      </c>
      <c r="AB8" s="9"/>
    </row>
    <row r="9" ht="72" customHeight="1" spans="1:28">
      <c r="A9" s="9">
        <v>2</v>
      </c>
      <c r="B9" s="9" t="s">
        <v>53</v>
      </c>
      <c r="C9" s="9" t="s">
        <v>54</v>
      </c>
      <c r="D9" s="9" t="s">
        <v>45</v>
      </c>
      <c r="E9" s="9" t="s">
        <v>55</v>
      </c>
      <c r="F9" s="9">
        <v>2019</v>
      </c>
      <c r="G9" s="9" t="s">
        <v>56</v>
      </c>
      <c r="H9" s="9" t="s">
        <v>57</v>
      </c>
      <c r="I9" s="9">
        <v>100</v>
      </c>
      <c r="J9" s="9">
        <v>100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>
        <v>39</v>
      </c>
      <c r="W9" s="9">
        <v>39</v>
      </c>
      <c r="X9" s="9" t="s">
        <v>58</v>
      </c>
      <c r="Y9" s="9" t="s">
        <v>59</v>
      </c>
      <c r="Z9" s="9" t="s">
        <v>51</v>
      </c>
      <c r="AA9" s="9" t="s">
        <v>52</v>
      </c>
      <c r="AB9" s="9"/>
    </row>
    <row r="10" ht="57.95" customHeight="1" spans="1:28">
      <c r="A10" s="9">
        <v>3</v>
      </c>
      <c r="B10" s="9" t="s">
        <v>60</v>
      </c>
      <c r="C10" s="9" t="s">
        <v>61</v>
      </c>
      <c r="D10" s="9" t="s">
        <v>45</v>
      </c>
      <c r="E10" s="9" t="s">
        <v>55</v>
      </c>
      <c r="F10" s="9">
        <v>2019</v>
      </c>
      <c r="G10" s="9" t="s">
        <v>47</v>
      </c>
      <c r="H10" s="9" t="s">
        <v>62</v>
      </c>
      <c r="I10" s="9">
        <v>60</v>
      </c>
      <c r="J10" s="9">
        <v>60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>
        <v>315</v>
      </c>
      <c r="W10" s="9">
        <v>315</v>
      </c>
      <c r="X10" s="9" t="s">
        <v>49</v>
      </c>
      <c r="Y10" s="9" t="s">
        <v>50</v>
      </c>
      <c r="Z10" s="9" t="s">
        <v>51</v>
      </c>
      <c r="AA10" s="9" t="s">
        <v>52</v>
      </c>
      <c r="AB10" s="9"/>
    </row>
    <row r="11" ht="57.95" customHeight="1" spans="1:28">
      <c r="A11" s="9">
        <v>4</v>
      </c>
      <c r="B11" s="9" t="s">
        <v>63</v>
      </c>
      <c r="C11" s="9" t="s">
        <v>64</v>
      </c>
      <c r="D11" s="9" t="s">
        <v>45</v>
      </c>
      <c r="E11" s="9" t="s">
        <v>55</v>
      </c>
      <c r="F11" s="9">
        <v>2019</v>
      </c>
      <c r="G11" s="9" t="s">
        <v>65</v>
      </c>
      <c r="H11" s="9" t="s">
        <v>66</v>
      </c>
      <c r="I11" s="9">
        <v>95</v>
      </c>
      <c r="J11" s="9">
        <v>95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v>8</v>
      </c>
      <c r="W11" s="9">
        <v>8</v>
      </c>
      <c r="X11" s="9" t="s">
        <v>58</v>
      </c>
      <c r="Y11" s="9" t="s">
        <v>59</v>
      </c>
      <c r="Z11" s="9" t="s">
        <v>51</v>
      </c>
      <c r="AA11" s="9" t="s">
        <v>52</v>
      </c>
      <c r="AB11" s="9"/>
    </row>
    <row r="12" ht="57.95" customHeight="1" spans="1:28">
      <c r="A12" s="9">
        <v>5</v>
      </c>
      <c r="B12" s="9" t="s">
        <v>67</v>
      </c>
      <c r="C12" s="9" t="s">
        <v>68</v>
      </c>
      <c r="D12" s="9" t="s">
        <v>45</v>
      </c>
      <c r="E12" s="9" t="s">
        <v>55</v>
      </c>
      <c r="F12" s="9">
        <v>2019</v>
      </c>
      <c r="G12" s="9" t="s">
        <v>69</v>
      </c>
      <c r="H12" s="9" t="s">
        <v>70</v>
      </c>
      <c r="I12" s="9">
        <v>75</v>
      </c>
      <c r="J12" s="9">
        <v>75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>
        <v>42</v>
      </c>
      <c r="W12" s="9">
        <v>42</v>
      </c>
      <c r="X12" s="9" t="s">
        <v>49</v>
      </c>
      <c r="Y12" s="9" t="s">
        <v>50</v>
      </c>
      <c r="Z12" s="9" t="s">
        <v>51</v>
      </c>
      <c r="AA12" s="9" t="s">
        <v>52</v>
      </c>
      <c r="AB12" s="9"/>
    </row>
    <row r="13" ht="57.95" customHeight="1" spans="1:28">
      <c r="A13" s="9">
        <v>6</v>
      </c>
      <c r="B13" s="9" t="s">
        <v>71</v>
      </c>
      <c r="C13" s="9" t="s">
        <v>72</v>
      </c>
      <c r="D13" s="9" t="s">
        <v>45</v>
      </c>
      <c r="E13" s="9" t="s">
        <v>73</v>
      </c>
      <c r="F13" s="9">
        <v>2019</v>
      </c>
      <c r="G13" s="9" t="s">
        <v>69</v>
      </c>
      <c r="H13" s="9" t="s">
        <v>74</v>
      </c>
      <c r="I13" s="9">
        <v>68</v>
      </c>
      <c r="J13" s="9">
        <v>68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>
        <v>42</v>
      </c>
      <c r="W13" s="9">
        <v>42</v>
      </c>
      <c r="X13" s="9" t="s">
        <v>49</v>
      </c>
      <c r="Y13" s="9" t="s">
        <v>50</v>
      </c>
      <c r="Z13" s="9" t="s">
        <v>51</v>
      </c>
      <c r="AA13" s="9" t="s">
        <v>52</v>
      </c>
      <c r="AB13" s="9"/>
    </row>
    <row r="14" ht="66.95" customHeight="1" spans="1:28">
      <c r="A14" s="9">
        <v>7</v>
      </c>
      <c r="B14" s="9" t="s">
        <v>75</v>
      </c>
      <c r="C14" s="9" t="s">
        <v>76</v>
      </c>
      <c r="D14" s="9" t="s">
        <v>77</v>
      </c>
      <c r="E14" s="9" t="s">
        <v>78</v>
      </c>
      <c r="F14" s="9">
        <v>2019</v>
      </c>
      <c r="G14" s="9" t="s">
        <v>79</v>
      </c>
      <c r="H14" s="9" t="s">
        <v>80</v>
      </c>
      <c r="I14" s="9">
        <v>10</v>
      </c>
      <c r="J14" s="9">
        <v>10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v>50</v>
      </c>
      <c r="W14" s="9">
        <v>50</v>
      </c>
      <c r="X14" s="9" t="s">
        <v>81</v>
      </c>
      <c r="Y14" s="9" t="s">
        <v>82</v>
      </c>
      <c r="Z14" s="9" t="s">
        <v>51</v>
      </c>
      <c r="AA14" s="9" t="s">
        <v>52</v>
      </c>
      <c r="AB14" s="9"/>
    </row>
    <row r="15" ht="57.95" customHeight="1" spans="1:28">
      <c r="A15" s="10" t="s">
        <v>83</v>
      </c>
      <c r="B15" s="10"/>
      <c r="C15" s="10"/>
      <c r="D15" s="10"/>
      <c r="E15" s="10"/>
      <c r="F15" s="10"/>
      <c r="G15" s="10"/>
      <c r="H15" s="10"/>
      <c r="I15" s="10">
        <v>433</v>
      </c>
      <c r="J15" s="10">
        <v>433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454</v>
      </c>
      <c r="W15" s="10">
        <v>454</v>
      </c>
      <c r="X15" s="10"/>
      <c r="Y15" s="10"/>
      <c r="Z15" s="10"/>
      <c r="AA15" s="10"/>
      <c r="AB15" s="10"/>
    </row>
    <row r="16" ht="57.95" customHeight="1" spans="1:28">
      <c r="A16" s="11">
        <v>1</v>
      </c>
      <c r="B16" s="12" t="s">
        <v>84</v>
      </c>
      <c r="C16" s="12" t="s">
        <v>85</v>
      </c>
      <c r="D16" s="11" t="s">
        <v>86</v>
      </c>
      <c r="E16" s="12" t="s">
        <v>46</v>
      </c>
      <c r="F16" s="9">
        <v>2019</v>
      </c>
      <c r="G16" s="12" t="s">
        <v>87</v>
      </c>
      <c r="H16" s="12" t="s">
        <v>88</v>
      </c>
      <c r="I16" s="12">
        <f t="shared" ref="I16:I22" si="1">SUM(J16:U16)</f>
        <v>26</v>
      </c>
      <c r="J16" s="12">
        <v>26</v>
      </c>
      <c r="K16" s="16"/>
      <c r="L16" s="11"/>
      <c r="M16" s="16"/>
      <c r="N16" s="11"/>
      <c r="O16" s="16"/>
      <c r="P16" s="17"/>
      <c r="Q16" s="11"/>
      <c r="R16" s="11"/>
      <c r="S16" s="17"/>
      <c r="T16" s="17"/>
      <c r="U16" s="12"/>
      <c r="V16" s="11">
        <v>97</v>
      </c>
      <c r="W16" s="11">
        <v>97</v>
      </c>
      <c r="X16" s="11" t="s">
        <v>89</v>
      </c>
      <c r="Y16" s="12" t="s">
        <v>90</v>
      </c>
      <c r="Z16" s="11" t="s">
        <v>51</v>
      </c>
      <c r="AA16" s="19" t="s">
        <v>91</v>
      </c>
      <c r="AB16" s="9"/>
    </row>
    <row r="17" ht="63.95" customHeight="1" spans="1:28">
      <c r="A17" s="11">
        <v>2</v>
      </c>
      <c r="B17" s="12" t="s">
        <v>92</v>
      </c>
      <c r="C17" s="12" t="s">
        <v>93</v>
      </c>
      <c r="D17" s="11" t="s">
        <v>45</v>
      </c>
      <c r="E17" s="12" t="s">
        <v>94</v>
      </c>
      <c r="F17" s="9">
        <v>2019</v>
      </c>
      <c r="G17" s="12" t="s">
        <v>95</v>
      </c>
      <c r="H17" s="12" t="s">
        <v>96</v>
      </c>
      <c r="I17" s="12">
        <f t="shared" si="1"/>
        <v>9</v>
      </c>
      <c r="J17" s="12">
        <v>9</v>
      </c>
      <c r="K17" s="16"/>
      <c r="L17" s="11"/>
      <c r="M17" s="16"/>
      <c r="N17" s="11"/>
      <c r="O17" s="16"/>
      <c r="P17" s="18"/>
      <c r="Q17" s="16"/>
      <c r="R17" s="11"/>
      <c r="S17" s="18"/>
      <c r="T17" s="18"/>
      <c r="U17" s="12"/>
      <c r="V17" s="11">
        <v>19</v>
      </c>
      <c r="W17" s="11">
        <v>19</v>
      </c>
      <c r="X17" s="11" t="s">
        <v>97</v>
      </c>
      <c r="Y17" s="12" t="s">
        <v>98</v>
      </c>
      <c r="Z17" s="11" t="s">
        <v>51</v>
      </c>
      <c r="AA17" s="19" t="s">
        <v>91</v>
      </c>
      <c r="AB17" s="9"/>
    </row>
    <row r="18" ht="57.95" customHeight="1" spans="1:28">
      <c r="A18" s="11">
        <v>3</v>
      </c>
      <c r="B18" s="12" t="s">
        <v>99</v>
      </c>
      <c r="C18" s="12" t="s">
        <v>100</v>
      </c>
      <c r="D18" s="11" t="s">
        <v>45</v>
      </c>
      <c r="E18" s="12" t="s">
        <v>73</v>
      </c>
      <c r="F18" s="9">
        <v>2019</v>
      </c>
      <c r="G18" s="12" t="s">
        <v>101</v>
      </c>
      <c r="H18" s="12" t="s">
        <v>102</v>
      </c>
      <c r="I18" s="12">
        <f t="shared" si="1"/>
        <v>132.4</v>
      </c>
      <c r="J18" s="12">
        <v>79</v>
      </c>
      <c r="K18" s="11"/>
      <c r="L18" s="11"/>
      <c r="M18" s="11"/>
      <c r="N18" s="11"/>
      <c r="O18" s="11"/>
      <c r="P18" s="18"/>
      <c r="Q18" s="11"/>
      <c r="R18" s="11"/>
      <c r="S18" s="18"/>
      <c r="T18" s="18"/>
      <c r="U18" s="12">
        <v>53.4</v>
      </c>
      <c r="V18" s="11">
        <v>19</v>
      </c>
      <c r="W18" s="11">
        <v>19</v>
      </c>
      <c r="X18" s="11" t="s">
        <v>89</v>
      </c>
      <c r="Y18" s="12" t="s">
        <v>103</v>
      </c>
      <c r="Z18" s="11" t="s">
        <v>51</v>
      </c>
      <c r="AA18" s="19" t="s">
        <v>91</v>
      </c>
      <c r="AB18" s="9"/>
    </row>
    <row r="19" ht="66.95" customHeight="1" spans="1:28">
      <c r="A19" s="11">
        <v>4</v>
      </c>
      <c r="B19" s="12" t="s">
        <v>104</v>
      </c>
      <c r="C19" s="12" t="s">
        <v>105</v>
      </c>
      <c r="D19" s="11" t="s">
        <v>45</v>
      </c>
      <c r="E19" s="12" t="s">
        <v>22</v>
      </c>
      <c r="F19" s="9">
        <v>2019</v>
      </c>
      <c r="G19" s="12" t="s">
        <v>101</v>
      </c>
      <c r="H19" s="12" t="s">
        <v>106</v>
      </c>
      <c r="I19" s="12">
        <f t="shared" si="1"/>
        <v>16</v>
      </c>
      <c r="J19" s="12">
        <v>16</v>
      </c>
      <c r="K19" s="11"/>
      <c r="L19" s="11"/>
      <c r="M19" s="11"/>
      <c r="N19" s="11"/>
      <c r="O19" s="11"/>
      <c r="P19" s="18"/>
      <c r="Q19" s="11"/>
      <c r="R19" s="11"/>
      <c r="S19" s="18"/>
      <c r="T19" s="18"/>
      <c r="U19" s="12"/>
      <c r="V19" s="11">
        <v>19</v>
      </c>
      <c r="W19" s="11">
        <v>19</v>
      </c>
      <c r="X19" s="11" t="s">
        <v>97</v>
      </c>
      <c r="Y19" s="12" t="s">
        <v>103</v>
      </c>
      <c r="Z19" s="11" t="s">
        <v>51</v>
      </c>
      <c r="AA19" s="19" t="s">
        <v>91</v>
      </c>
      <c r="AB19" s="9"/>
    </row>
    <row r="20" ht="57.95" customHeight="1" spans="1:28">
      <c r="A20" s="11">
        <v>5</v>
      </c>
      <c r="B20" s="12" t="s">
        <v>107</v>
      </c>
      <c r="C20" s="12" t="s">
        <v>108</v>
      </c>
      <c r="D20" s="11" t="s">
        <v>45</v>
      </c>
      <c r="E20" s="12" t="s">
        <v>22</v>
      </c>
      <c r="F20" s="9">
        <v>2019</v>
      </c>
      <c r="G20" s="12" t="s">
        <v>109</v>
      </c>
      <c r="H20" s="12" t="s">
        <v>110</v>
      </c>
      <c r="I20" s="12">
        <f t="shared" si="1"/>
        <v>2.28</v>
      </c>
      <c r="J20" s="12">
        <v>2.28</v>
      </c>
      <c r="K20" s="11"/>
      <c r="L20" s="11"/>
      <c r="M20" s="11"/>
      <c r="N20" s="11"/>
      <c r="O20" s="11"/>
      <c r="P20" s="18"/>
      <c r="Q20" s="11"/>
      <c r="R20" s="11"/>
      <c r="S20" s="18"/>
      <c r="T20" s="18"/>
      <c r="U20" s="12"/>
      <c r="V20" s="11">
        <v>12</v>
      </c>
      <c r="W20" s="11">
        <v>12</v>
      </c>
      <c r="X20" s="11" t="s">
        <v>89</v>
      </c>
      <c r="Y20" s="12" t="s">
        <v>111</v>
      </c>
      <c r="Z20" s="11" t="s">
        <v>51</v>
      </c>
      <c r="AA20" s="19" t="s">
        <v>91</v>
      </c>
      <c r="AB20" s="9"/>
    </row>
    <row r="21" ht="57.95" customHeight="1" spans="1:28">
      <c r="A21" s="11">
        <v>6</v>
      </c>
      <c r="B21" s="12" t="s">
        <v>112</v>
      </c>
      <c r="C21" s="12" t="s">
        <v>108</v>
      </c>
      <c r="D21" s="11" t="s">
        <v>45</v>
      </c>
      <c r="E21" s="12" t="s">
        <v>22</v>
      </c>
      <c r="F21" s="9">
        <v>2019</v>
      </c>
      <c r="G21" s="12" t="s">
        <v>113</v>
      </c>
      <c r="H21" s="12" t="s">
        <v>114</v>
      </c>
      <c r="I21" s="12">
        <f t="shared" si="1"/>
        <v>30.21</v>
      </c>
      <c r="J21" s="12">
        <v>30.21</v>
      </c>
      <c r="K21" s="11"/>
      <c r="L21" s="11"/>
      <c r="M21" s="16"/>
      <c r="N21" s="11"/>
      <c r="O21" s="16"/>
      <c r="P21" s="18"/>
      <c r="Q21" s="16"/>
      <c r="R21" s="11"/>
      <c r="S21" s="18"/>
      <c r="T21" s="18"/>
      <c r="U21" s="12"/>
      <c r="V21" s="11">
        <v>159</v>
      </c>
      <c r="W21" s="11">
        <v>159</v>
      </c>
      <c r="X21" s="11" t="s">
        <v>89</v>
      </c>
      <c r="Y21" s="12" t="s">
        <v>115</v>
      </c>
      <c r="Z21" s="11" t="s">
        <v>51</v>
      </c>
      <c r="AA21" s="19" t="s">
        <v>91</v>
      </c>
      <c r="AB21" s="9"/>
    </row>
    <row r="22" s="1" customFormat="1" ht="57.95" customHeight="1" spans="1:28">
      <c r="A22" s="11">
        <v>7</v>
      </c>
      <c r="B22" s="12" t="s">
        <v>116</v>
      </c>
      <c r="C22" s="12" t="s">
        <v>117</v>
      </c>
      <c r="D22" s="11" t="s">
        <v>45</v>
      </c>
      <c r="E22" s="12" t="s">
        <v>118</v>
      </c>
      <c r="F22" s="9">
        <v>2019</v>
      </c>
      <c r="G22" s="12" t="s">
        <v>119</v>
      </c>
      <c r="H22" s="12" t="s">
        <v>120</v>
      </c>
      <c r="I22" s="12">
        <f t="shared" si="1"/>
        <v>56</v>
      </c>
      <c r="J22" s="12">
        <v>22.51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2">
        <v>33.49</v>
      </c>
      <c r="V22" s="17">
        <v>14</v>
      </c>
      <c r="W22" s="11">
        <v>14</v>
      </c>
      <c r="X22" s="12" t="s">
        <v>121</v>
      </c>
      <c r="Y22" s="12" t="s">
        <v>90</v>
      </c>
      <c r="Z22" s="11" t="s">
        <v>51</v>
      </c>
      <c r="AA22" s="19" t="s">
        <v>91</v>
      </c>
      <c r="AB22" s="9"/>
    </row>
    <row r="23" ht="57.95" customHeight="1" spans="1:28">
      <c r="A23" s="5" t="s">
        <v>122</v>
      </c>
      <c r="B23" s="6"/>
      <c r="C23" s="7"/>
      <c r="D23" s="8"/>
      <c r="E23" s="8"/>
      <c r="F23" s="8"/>
      <c r="G23" s="8"/>
      <c r="H23" s="8"/>
      <c r="I23" s="8">
        <f>SUM(I16:I22)</f>
        <v>271.89</v>
      </c>
      <c r="J23" s="8">
        <f>SUM(J16:J22)</f>
        <v>185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209</v>
      </c>
      <c r="W23" s="8">
        <v>209</v>
      </c>
      <c r="X23" s="8"/>
      <c r="Y23" s="8"/>
      <c r="Z23" s="8"/>
      <c r="AA23" s="8"/>
      <c r="AB23" s="8"/>
    </row>
    <row r="24" ht="57.95" customHeight="1" spans="1:28">
      <c r="A24" s="9">
        <v>1</v>
      </c>
      <c r="B24" s="9" t="s">
        <v>123</v>
      </c>
      <c r="C24" s="9" t="s">
        <v>124</v>
      </c>
      <c r="D24" s="9" t="s">
        <v>45</v>
      </c>
      <c r="E24" s="9" t="s">
        <v>73</v>
      </c>
      <c r="F24" s="9">
        <v>2019</v>
      </c>
      <c r="G24" s="9" t="s">
        <v>125</v>
      </c>
      <c r="H24" s="13" t="s">
        <v>126</v>
      </c>
      <c r="I24" s="9">
        <v>200</v>
      </c>
      <c r="J24" s="9">
        <v>200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>
        <v>45</v>
      </c>
      <c r="W24" s="9">
        <v>45</v>
      </c>
      <c r="X24" s="9" t="s">
        <v>127</v>
      </c>
      <c r="Y24" s="9" t="s">
        <v>128</v>
      </c>
      <c r="Z24" s="9" t="s">
        <v>129</v>
      </c>
      <c r="AA24" s="9" t="s">
        <v>130</v>
      </c>
      <c r="AB24" s="9"/>
    </row>
    <row r="25" ht="62" customHeight="1" spans="1:28">
      <c r="A25" s="9">
        <v>2</v>
      </c>
      <c r="B25" s="9" t="s">
        <v>131</v>
      </c>
      <c r="C25" s="9" t="s">
        <v>132</v>
      </c>
      <c r="D25" s="9" t="s">
        <v>45</v>
      </c>
      <c r="E25" s="9" t="s">
        <v>118</v>
      </c>
      <c r="F25" s="9">
        <v>2019</v>
      </c>
      <c r="G25" s="9" t="s">
        <v>133</v>
      </c>
      <c r="H25" s="14" t="s">
        <v>134</v>
      </c>
      <c r="I25" s="9">
        <v>329</v>
      </c>
      <c r="J25" s="9">
        <v>329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>
        <v>95</v>
      </c>
      <c r="W25" s="9">
        <v>95</v>
      </c>
      <c r="X25" s="9" t="s">
        <v>135</v>
      </c>
      <c r="Y25" s="9" t="s">
        <v>128</v>
      </c>
      <c r="Z25" s="9" t="s">
        <v>129</v>
      </c>
      <c r="AA25" s="9" t="s">
        <v>130</v>
      </c>
      <c r="AB25" s="9"/>
    </row>
    <row r="26" ht="57.95" customHeight="1" spans="1:28">
      <c r="A26" s="9">
        <v>3</v>
      </c>
      <c r="B26" s="9" t="s">
        <v>136</v>
      </c>
      <c r="C26" s="9" t="s">
        <v>137</v>
      </c>
      <c r="D26" s="9" t="s">
        <v>45</v>
      </c>
      <c r="E26" s="9" t="s">
        <v>73</v>
      </c>
      <c r="F26" s="9">
        <v>2019</v>
      </c>
      <c r="G26" s="9" t="s">
        <v>138</v>
      </c>
      <c r="H26" s="14" t="s">
        <v>139</v>
      </c>
      <c r="I26" s="9">
        <v>121</v>
      </c>
      <c r="J26" s="9">
        <v>121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v>98</v>
      </c>
      <c r="W26" s="9">
        <v>98</v>
      </c>
      <c r="X26" s="9" t="s">
        <v>140</v>
      </c>
      <c r="Y26" s="9" t="s">
        <v>128</v>
      </c>
      <c r="Z26" s="9" t="s">
        <v>129</v>
      </c>
      <c r="AA26" s="9" t="s">
        <v>130</v>
      </c>
      <c r="AB26" s="9"/>
    </row>
    <row r="27" ht="49" customHeight="1" spans="1:28">
      <c r="A27" s="10" t="s">
        <v>141</v>
      </c>
      <c r="B27" s="10"/>
      <c r="C27" s="10"/>
      <c r="D27" s="10"/>
      <c r="E27" s="10"/>
      <c r="F27" s="10"/>
      <c r="G27" s="10"/>
      <c r="H27" s="10"/>
      <c r="I27" s="10">
        <v>650</v>
      </c>
      <c r="J27" s="10">
        <v>650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238</v>
      </c>
      <c r="W27" s="10">
        <v>238</v>
      </c>
      <c r="X27" s="10"/>
      <c r="Y27" s="10"/>
      <c r="Z27" s="10"/>
      <c r="AA27" s="10"/>
      <c r="AB27" s="10"/>
    </row>
    <row r="28" ht="57.95" customHeight="1" spans="1:28">
      <c r="A28" s="9">
        <v>1</v>
      </c>
      <c r="B28" s="9" t="s">
        <v>142</v>
      </c>
      <c r="C28" s="9" t="s">
        <v>143</v>
      </c>
      <c r="D28" s="9" t="s">
        <v>45</v>
      </c>
      <c r="E28" s="9" t="s">
        <v>22</v>
      </c>
      <c r="F28" s="9">
        <v>2019</v>
      </c>
      <c r="G28" s="9" t="s">
        <v>144</v>
      </c>
      <c r="H28" s="9" t="s">
        <v>145</v>
      </c>
      <c r="I28" s="9">
        <v>138.5</v>
      </c>
      <c r="J28" s="9">
        <v>138.5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>
        <v>115</v>
      </c>
      <c r="W28" s="9">
        <v>115</v>
      </c>
      <c r="X28" s="9" t="s">
        <v>146</v>
      </c>
      <c r="Y28" s="9" t="s">
        <v>144</v>
      </c>
      <c r="Z28" s="9" t="s">
        <v>51</v>
      </c>
      <c r="AA28" s="9" t="s">
        <v>147</v>
      </c>
      <c r="AB28" s="9"/>
    </row>
    <row r="29" ht="57.95" customHeight="1" spans="1:28">
      <c r="A29" s="9">
        <v>2</v>
      </c>
      <c r="B29" s="9" t="s">
        <v>148</v>
      </c>
      <c r="C29" s="9" t="s">
        <v>149</v>
      </c>
      <c r="D29" s="9" t="s">
        <v>45</v>
      </c>
      <c r="E29" s="9" t="s">
        <v>73</v>
      </c>
      <c r="F29" s="9">
        <v>2019</v>
      </c>
      <c r="G29" s="9" t="s">
        <v>150</v>
      </c>
      <c r="H29" s="9" t="s">
        <v>151</v>
      </c>
      <c r="I29" s="9">
        <v>97.5</v>
      </c>
      <c r="J29" s="9">
        <v>47.5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>
        <v>50</v>
      </c>
      <c r="V29" s="9">
        <v>10</v>
      </c>
      <c r="W29" s="9">
        <v>10</v>
      </c>
      <c r="X29" s="9" t="s">
        <v>152</v>
      </c>
      <c r="Y29" s="9" t="s">
        <v>153</v>
      </c>
      <c r="Z29" s="9" t="s">
        <v>51</v>
      </c>
      <c r="AA29" s="9" t="s">
        <v>147</v>
      </c>
      <c r="AB29" s="9"/>
    </row>
    <row r="30" ht="57.95" customHeight="1" spans="1:28">
      <c r="A30" s="10" t="s">
        <v>154</v>
      </c>
      <c r="B30" s="10"/>
      <c r="C30" s="10"/>
      <c r="D30" s="10"/>
      <c r="E30" s="10"/>
      <c r="F30" s="10"/>
      <c r="G30" s="10"/>
      <c r="H30" s="10"/>
      <c r="I30" s="10">
        <v>236</v>
      </c>
      <c r="J30" s="10">
        <v>186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50</v>
      </c>
      <c r="V30" s="10">
        <v>125</v>
      </c>
      <c r="W30" s="10">
        <v>125</v>
      </c>
      <c r="X30" s="10"/>
      <c r="Y30" s="10"/>
      <c r="Z30" s="10"/>
      <c r="AA30" s="10"/>
      <c r="AB30" s="10"/>
    </row>
  </sheetData>
  <mergeCells count="33">
    <mergeCell ref="A1:AB1"/>
    <mergeCell ref="A5:C5"/>
    <mergeCell ref="A7:C7"/>
    <mergeCell ref="A15:C15"/>
    <mergeCell ref="A23:C23"/>
    <mergeCell ref="A27:C27"/>
    <mergeCell ref="A30:C30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W3:W4"/>
    <mergeCell ref="X3:X4"/>
    <mergeCell ref="Y3:Y4"/>
    <mergeCell ref="Z3:Z4"/>
    <mergeCell ref="AA3:AA4"/>
    <mergeCell ref="AB3:AB4"/>
  </mergeCells>
  <printOptions horizontalCentered="1" verticalCentered="1"/>
  <pageMargins left="0.160416666666667" right="0.160416666666667" top="0.409027777777778" bottom="0.409027777777778" header="0.511805555555556" footer="0.511805555555556"/>
  <pageSetup paperSize="8" scale="85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2019-02-28T05:16:00Z</dcterms:created>
  <dcterms:modified xsi:type="dcterms:W3CDTF">2019-03-27T11:07:37Z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